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D45" i="1"/>
  <c r="C45" i="1"/>
  <c r="D44" i="1"/>
  <c r="C44" i="1"/>
  <c r="D43" i="1"/>
  <c r="C43" i="1"/>
  <c r="D40" i="1"/>
  <c r="C40" i="1"/>
  <c r="D39" i="1"/>
  <c r="C39" i="1"/>
  <c r="D38" i="1"/>
  <c r="C38" i="1"/>
  <c r="D35" i="1"/>
  <c r="C35" i="1"/>
  <c r="D34" i="1"/>
  <c r="C34" i="1"/>
  <c r="D33" i="1"/>
  <c r="C33" i="1"/>
  <c r="D32" i="1"/>
  <c r="C32" i="1"/>
  <c r="D29" i="1"/>
  <c r="C29" i="1"/>
  <c r="D28" i="1"/>
  <c r="C28" i="1"/>
  <c r="D27" i="1"/>
  <c r="C27" i="1"/>
  <c r="D26" i="1"/>
  <c r="C26" i="1"/>
  <c r="D23" i="1"/>
  <c r="C23" i="1"/>
  <c r="D22" i="1"/>
  <c r="C22" i="1"/>
  <c r="D21" i="1"/>
  <c r="C21" i="1"/>
  <c r="D20" i="1"/>
  <c r="C20" i="1"/>
  <c r="D17" i="1"/>
  <c r="C17" i="1"/>
  <c r="D16" i="1"/>
  <c r="C16" i="1"/>
  <c r="D15" i="1"/>
  <c r="C15" i="1"/>
  <c r="D14" i="1"/>
  <c r="C14" i="1"/>
  <c r="A1" i="1"/>
  <c r="D11" i="1"/>
  <c r="C11" i="1"/>
  <c r="D10" i="1"/>
  <c r="C10" i="1"/>
  <c r="D9" i="1"/>
  <c r="C9" i="1"/>
  <c r="D8" i="1"/>
  <c r="C8" i="1"/>
  <c r="D5" i="1"/>
  <c r="C5" i="1"/>
  <c r="D4" i="1"/>
  <c r="C4" i="1"/>
  <c r="D3" i="1"/>
  <c r="C3" i="1"/>
</calcChain>
</file>

<file path=xl/sharedStrings.xml><?xml version="1.0" encoding="utf-8"?>
<sst xmlns="http://schemas.openxmlformats.org/spreadsheetml/2006/main" count="61" uniqueCount="40">
  <si>
    <t>İsim Soyisim</t>
  </si>
  <si>
    <t>İlçe</t>
  </si>
  <si>
    <t>Okul</t>
  </si>
  <si>
    <t>MEHMET ACAR</t>
  </si>
  <si>
    <t>HASAN EFE GÖN</t>
  </si>
  <si>
    <t>ABDULLAH TOPRAK</t>
  </si>
  <si>
    <t>AHMETCAN KESER</t>
  </si>
  <si>
    <t>ENES GÜL</t>
  </si>
  <si>
    <t>MUHAMMED NUH YİĞİT</t>
  </si>
  <si>
    <t>FERHAT KIZILIRMAK</t>
  </si>
  <si>
    <t>2020 Okullarası Bilek Güreşi İl Şeçmeleri Gençler (B) Erkek 50 Kg Sağ Kol Müsabaka Sonuçları</t>
  </si>
  <si>
    <t>CANER KAYGUSUZ</t>
  </si>
  <si>
    <t>KADİR KÜÇÜKKILIÇ</t>
  </si>
  <si>
    <t>İSMAİL GENÇ</t>
  </si>
  <si>
    <t>ENES FURKAN ÇELİK</t>
  </si>
  <si>
    <t>2020 Okullarası Bilek Güreşi İl Şeçmeleri Gençler (B) Erkek 55 Kg Sağ Kol Müsabaka Sonuçları</t>
  </si>
  <si>
    <t>YUNUS EMRE ARTUT</t>
  </si>
  <si>
    <t>MUHAMMED ALİ KALE</t>
  </si>
  <si>
    <t>SAMİ ENES GÖK</t>
  </si>
  <si>
    <t xml:space="preserve">CANERCAN ŞAHİN </t>
  </si>
  <si>
    <t>2020 Okullarası Bilek Güreşi İl Şeçmeleri Gençler (B) Erkek 60 Kg Sağ Kol Müsabaka Sonuçları</t>
  </si>
  <si>
    <t xml:space="preserve">CAN POLAT KAYA </t>
  </si>
  <si>
    <t>KEMAL AKALIN</t>
  </si>
  <si>
    <t>OSMAN AYGÜN</t>
  </si>
  <si>
    <t xml:space="preserve">RESUL ŞAHİN </t>
  </si>
  <si>
    <t>2020 Okullarası Bilek Güreşi İl Şeçmeleri Gençler (B) Erkek 65 Kg Sağ Kol Müsabaka Sonuçları</t>
  </si>
  <si>
    <t>ATAKAN AYDOĞAN</t>
  </si>
  <si>
    <t>ALPER BÜYÜKÇAKMAK</t>
  </si>
  <si>
    <t>KEREM KESKİN</t>
  </si>
  <si>
    <t>MUHAMMED TALHA ŞİMŞEK</t>
  </si>
  <si>
    <t>2020 Okullarası Bilek Güreşi İl Şeçmeleri Gençler (B) Erkek 70 Kg Sağ Kol Müsabaka Sonuçları</t>
  </si>
  <si>
    <t>MAHMUT EMİN KILIÇ</t>
  </si>
  <si>
    <t>EMRE TOPRAK</t>
  </si>
  <si>
    <t>ENGİN ŞENLEN</t>
  </si>
  <si>
    <t>2020 Okullarası Bilek Güreşi İl Şeçmeleri Gençler (B) Erkek 75 Kg Sağ Kol Müsabaka Sonuçları</t>
  </si>
  <si>
    <t>CİHAT ÖKSÜZ</t>
  </si>
  <si>
    <t>ERSİN BAYIR</t>
  </si>
  <si>
    <t>CELİL BERK KILIÇ</t>
  </si>
  <si>
    <t>BATUHAN TAŞTAN</t>
  </si>
  <si>
    <t>2020 Okullarası Bilek Güreşi İl Şeçmeleri Gençler (B) Erkek 75+ Kg Sağ Kol Müsabaka Sonuçları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</si>
</sst>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2" xfId="0" applyFont="1" applyBorder="1"/>
    <xf numFmtId="0" fontId="3" fillId="0" borderId="2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&#304;G&#304;DO\Desktop\GEN&#199;%20B\Genc_b_erkek\SA&#286;\Bilek_2020_erkek_genc_b_sag_4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&#304;G&#304;DO\Desktop\GEN&#199;%20B\Genc_b_erkek\SA&#286;\Bilek_2020_erkek_genc_b_sag_5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&#304;G&#304;DO\Desktop\GEN&#199;%20B\Genc_b_erkek\SA&#286;\Bilek_2020_erkek_genc_b_sag_5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&#304;G&#304;DO\Desktop\GEN&#199;%20B\Genc_b_erkek\SA&#286;\Bilek_2020_erkek_genc_b_sag_6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&#304;G&#304;DO\Desktop\GEN&#199;%20B\Genc_b_erkek\SA&#286;\Bilek_2020_erkek_genc_b_sag_6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&#304;G&#304;DO\Desktop\GEN&#199;%20B\Genc_b_erkek\SA&#286;\Bilek_2020_erkek_genc_b_sag_7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&#304;G&#304;DO\Desktop\GEN&#199;%20B\Genc_b_erkek\SA&#286;\Bilek_2020_erkek_genc_b_sag_75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&#304;G&#304;DO\Desktop\GEN&#199;%20B\Genc_b_erkek\SA&#286;\Bilek_2020_erkek_genc_b_sag_75+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8"/>
      <sheetName val="16"/>
      <sheetName val="32"/>
      <sheetName val="64"/>
      <sheetName val="128"/>
      <sheetName val="sonuc"/>
      <sheetName val="liste"/>
      <sheetName val="sonuc-all"/>
      <sheetName val="oyun"/>
      <sheetName val="4-2"/>
      <sheetName val="8-2"/>
      <sheetName val="16-2"/>
      <sheetName val="32-2"/>
      <sheetName val="64-2"/>
      <sheetName val="128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İsim Soyisim</v>
          </cell>
          <cell r="C1" t="str">
            <v>Okul</v>
          </cell>
          <cell r="D1" t="str">
            <v>İlçe</v>
          </cell>
        </row>
        <row r="2">
          <cell r="B2" t="str">
            <v>ABDULLAH TOPRAK</v>
          </cell>
          <cell r="C2" t="str">
            <v>ŞEHİT NURULLAH ÇAKIR Ç.P.A.L.</v>
          </cell>
          <cell r="D2" t="str">
            <v>ALTINYAYLA</v>
          </cell>
          <cell r="E2" t="str">
            <v>ŞEHİT NURULLAH ÇAKIR Ç.P.A.L. ,ALTINYAYLA</v>
          </cell>
          <cell r="L2" t="str">
            <v>Sağ Kol</v>
          </cell>
        </row>
        <row r="3">
          <cell r="B3" t="str">
            <v>MEHMET ACAR</v>
          </cell>
          <cell r="C3" t="str">
            <v>hacı mehmet sabancı anadolu l.</v>
          </cell>
          <cell r="D3" t="str">
            <v>merkez</v>
          </cell>
          <cell r="E3" t="str">
            <v>hacı mehmet sabancı anadolu l. ,merkez</v>
          </cell>
          <cell r="L3" t="str">
            <v>Gençler (B) Erkek</v>
          </cell>
        </row>
        <row r="4">
          <cell r="B4" t="str">
            <v>HASAN EFE GÖN</v>
          </cell>
          <cell r="C4" t="str">
            <v>HALİL RIFAT PAŞA A.L.</v>
          </cell>
          <cell r="D4" t="str">
            <v>merkez</v>
          </cell>
          <cell r="E4" t="str">
            <v>HALİL RIFAT PAŞA A.L. ,merkez</v>
          </cell>
          <cell r="L4">
            <v>45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L5" t="str">
            <v>2020 Okullararası Bilek Güreşi İl Seçmeleri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B12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8"/>
      <sheetName val="16"/>
      <sheetName val="32"/>
      <sheetName val="64"/>
      <sheetName val="128"/>
      <sheetName val="sonuc"/>
      <sheetName val="liste"/>
      <sheetName val="sonuc-all"/>
      <sheetName val="oyun"/>
      <sheetName val="4-2"/>
      <sheetName val="8-2"/>
      <sheetName val="16-2"/>
      <sheetName val="32-2"/>
      <sheetName val="64-2"/>
      <sheetName val="128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İsim Soyisim</v>
          </cell>
          <cell r="C1" t="str">
            <v>Okul</v>
          </cell>
          <cell r="D1" t="str">
            <v>İlçe</v>
          </cell>
        </row>
        <row r="2">
          <cell r="B2" t="str">
            <v>ENES GÜL</v>
          </cell>
          <cell r="C2" t="str">
            <v>SİVAS A.İ.H.L.</v>
          </cell>
          <cell r="D2" t="str">
            <v>merkez</v>
          </cell>
          <cell r="E2" t="str">
            <v>SİVAS A.İ.H.L. ,merkez</v>
          </cell>
        </row>
        <row r="3">
          <cell r="B3" t="str">
            <v>YUSUF BİRİNCİ</v>
          </cell>
          <cell r="C3" t="str">
            <v>HALİL RIFAT PAŞA A.L.</v>
          </cell>
          <cell r="D3" t="str">
            <v>merkez</v>
          </cell>
          <cell r="E3" t="str">
            <v>HALİL RIFAT PAŞA A.L. ,merkez</v>
          </cell>
        </row>
        <row r="4">
          <cell r="B4" t="str">
            <v>AHMETCAN KESER</v>
          </cell>
          <cell r="C4" t="str">
            <v>hacı mehmet sabancı anadolu l.</v>
          </cell>
          <cell r="D4" t="str">
            <v>merkez</v>
          </cell>
          <cell r="E4" t="str">
            <v>hacı mehmet sabancı anadolu l. ,merkez</v>
          </cell>
        </row>
        <row r="5">
          <cell r="B5" t="str">
            <v>MEHMET EREN GÖZÜKÜÇÜK</v>
          </cell>
          <cell r="C5" t="str">
            <v>HALİL RIFAT PAŞA A.L.</v>
          </cell>
          <cell r="D5" t="str">
            <v>merkez</v>
          </cell>
          <cell r="E5" t="str">
            <v>HALİL RIFAT PAŞA A.L. ,merkez</v>
          </cell>
        </row>
        <row r="6">
          <cell r="B6" t="str">
            <v>FERHAT KIZILIRMAK</v>
          </cell>
          <cell r="C6" t="str">
            <v>hacı mehmet sabancı anadolu l.</v>
          </cell>
          <cell r="D6" t="str">
            <v>merkez</v>
          </cell>
          <cell r="E6" t="str">
            <v>hacı mehmet sabancı anadolu l. ,merkez</v>
          </cell>
        </row>
        <row r="7">
          <cell r="B7" t="str">
            <v>MUHAMMED NUH YİĞİT</v>
          </cell>
          <cell r="C7" t="str">
            <v>HALİL RIFAT PAŞA A.L.</v>
          </cell>
          <cell r="D7" t="str">
            <v>merkez</v>
          </cell>
          <cell r="E7" t="str">
            <v>HALİL RIFAT PAŞA A.L. ,merkez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B12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8"/>
      <sheetName val="16"/>
      <sheetName val="32"/>
      <sheetName val="64"/>
      <sheetName val="128"/>
      <sheetName val="sonuc"/>
      <sheetName val="liste"/>
      <sheetName val="sonuc-all"/>
      <sheetName val="oyun"/>
      <sheetName val="4-2"/>
      <sheetName val="8-2"/>
      <sheetName val="16-2"/>
      <sheetName val="32-2"/>
      <sheetName val="64-2"/>
      <sheetName val="128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İsim Soyisim</v>
          </cell>
          <cell r="C1" t="str">
            <v>Okul</v>
          </cell>
          <cell r="D1" t="str">
            <v>İlçe</v>
          </cell>
        </row>
        <row r="2">
          <cell r="B2" t="str">
            <v>SELİM DOĞAN</v>
          </cell>
          <cell r="C2" t="str">
            <v>ATATÜRK M.T.A.L.</v>
          </cell>
          <cell r="D2" t="str">
            <v>merkez</v>
          </cell>
          <cell r="E2" t="str">
            <v>ATATÜRK M.T.A.L. ,merkez</v>
          </cell>
        </row>
        <row r="3">
          <cell r="B3" t="str">
            <v>GAZİ AYDEMİR</v>
          </cell>
          <cell r="C3" t="str">
            <v>PROF.DR.NECATİ ERŞEN SOSYAL BİLİMLER L.</v>
          </cell>
          <cell r="D3" t="str">
            <v>merkez</v>
          </cell>
          <cell r="E3" t="str">
            <v>PROF.DR.NECATİ ERŞEN SOSYAL BİLİMLER L. ,merkez</v>
          </cell>
        </row>
        <row r="4">
          <cell r="B4" t="str">
            <v>ABDULLAH İŞLER</v>
          </cell>
          <cell r="C4" t="str">
            <v>SİVAS A.İ.H.L.</v>
          </cell>
          <cell r="D4" t="str">
            <v>merkez</v>
          </cell>
          <cell r="E4" t="str">
            <v>SİVAS A.İ.H.L. ,merkez</v>
          </cell>
        </row>
        <row r="5">
          <cell r="B5" t="str">
            <v>CANER KAYGUSUZ</v>
          </cell>
          <cell r="C5" t="str">
            <v>ATATÜRK A.L.</v>
          </cell>
          <cell r="D5" t="str">
            <v>merkez</v>
          </cell>
          <cell r="E5" t="str">
            <v>ATATÜRK A.L. ,merkez</v>
          </cell>
        </row>
        <row r="6">
          <cell r="B6" t="str">
            <v>BERAT TORUN</v>
          </cell>
          <cell r="C6" t="str">
            <v>hacı mehmet sabancı anadolu l.</v>
          </cell>
          <cell r="D6" t="str">
            <v>merkez</v>
          </cell>
          <cell r="E6" t="str">
            <v>hacı mehmet sabancı anadolu l. ,merkez</v>
          </cell>
        </row>
        <row r="7">
          <cell r="B7" t="str">
            <v>ONUR ABDUSSAMED ÇİFTCİ</v>
          </cell>
          <cell r="C7" t="str">
            <v>hacı mehmet sabancı anadolu l.</v>
          </cell>
          <cell r="D7" t="str">
            <v>merkez</v>
          </cell>
          <cell r="E7" t="str">
            <v>hacı mehmet sabancı anadolu l. ,merkez</v>
          </cell>
        </row>
        <row r="8">
          <cell r="B8" t="str">
            <v>TALHA SEFA GÜNEŞ</v>
          </cell>
          <cell r="C8" t="str">
            <v>hacı mehmet sabancı anadolu l.</v>
          </cell>
          <cell r="D8" t="str">
            <v>merkez</v>
          </cell>
          <cell r="E8" t="str">
            <v>hacı mehmet sabancı anadolu l. ,merkez</v>
          </cell>
        </row>
        <row r="9">
          <cell r="B9" t="str">
            <v>AHMET ABDİOĞLU</v>
          </cell>
          <cell r="C9" t="str">
            <v>HALİL RIFAT PAŞA A.L.</v>
          </cell>
          <cell r="D9" t="str">
            <v>merkez</v>
          </cell>
          <cell r="E9" t="str">
            <v>HALİL RIFAT PAŞA A.L. ,merkez</v>
          </cell>
        </row>
        <row r="10">
          <cell r="B10" t="str">
            <v>İSMAİL GENÇ</v>
          </cell>
          <cell r="C10" t="str">
            <v>HALİL RIFAT PAŞA A.L.</v>
          </cell>
          <cell r="D10" t="str">
            <v>merkez</v>
          </cell>
          <cell r="E10" t="str">
            <v>HALİL RIFAT PAŞA A.L. ,merkez</v>
          </cell>
        </row>
        <row r="11">
          <cell r="B11" t="str">
            <v>ENES FURKAN ÇELİK</v>
          </cell>
          <cell r="C11" t="str">
            <v>ŞEHİT NURULLAH ÇAKIR Ç.P.A.L.</v>
          </cell>
          <cell r="D11" t="str">
            <v>ALTINYAYLA</v>
          </cell>
          <cell r="E11" t="str">
            <v>ŞEHİT NURULLAH ÇAKIR Ç.P.A.L. ,ALTINYAYLA</v>
          </cell>
        </row>
        <row r="12">
          <cell r="B12" t="str">
            <v>KADİR KÜÇÜKKILIÇ</v>
          </cell>
          <cell r="C12" t="str">
            <v>hacı mehmet sabancı anadolu l.</v>
          </cell>
          <cell r="D12" t="str">
            <v>merkez</v>
          </cell>
          <cell r="E12" t="str">
            <v>hacı mehmet sabancı anadolu l. ,merkez</v>
          </cell>
        </row>
        <row r="13">
          <cell r="B13" t="str">
            <v>ERENCAN ÇITIRKI</v>
          </cell>
          <cell r="C13" t="str">
            <v>HALİL RIFAT PAŞA A.L.</v>
          </cell>
          <cell r="D13" t="str">
            <v>merkez</v>
          </cell>
          <cell r="E13" t="str">
            <v>HALİL RIFAT PAŞA A.L. ,merkez</v>
          </cell>
        </row>
        <row r="14">
          <cell r="B14" t="str">
            <v>FATİH KEKLİK</v>
          </cell>
          <cell r="C14" t="str">
            <v>HALİL RIFAT PAŞA A.L.</v>
          </cell>
          <cell r="D14" t="str">
            <v>merkez</v>
          </cell>
          <cell r="E14" t="str">
            <v>HALİL RIFAT PAŞA A.L. ,merkez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B12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8"/>
      <sheetName val="16"/>
      <sheetName val="32"/>
      <sheetName val="64"/>
      <sheetName val="128"/>
      <sheetName val="sonuc"/>
      <sheetName val="liste"/>
      <sheetName val="sonuc-all"/>
      <sheetName val="oyun"/>
      <sheetName val="4-2"/>
      <sheetName val="8-2"/>
      <sheetName val="16-2"/>
      <sheetName val="32-2"/>
      <sheetName val="64-2"/>
      <sheetName val="128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İsim Soyisim</v>
          </cell>
          <cell r="C1" t="str">
            <v>Okul</v>
          </cell>
          <cell r="D1" t="str">
            <v>İlçe</v>
          </cell>
        </row>
        <row r="2">
          <cell r="B2" t="str">
            <v>YUNUS EMRE ARTUT</v>
          </cell>
          <cell r="C2" t="str">
            <v>HALİL RIFAT PAŞA A.L.</v>
          </cell>
          <cell r="D2" t="str">
            <v>merkez</v>
          </cell>
          <cell r="E2" t="str">
            <v>HALİL RIFAT PAŞA A.L. ,merkez</v>
          </cell>
        </row>
        <row r="3">
          <cell r="B3" t="str">
            <v>BUĞRA DUMAN</v>
          </cell>
          <cell r="C3" t="str">
            <v>ŞEHİT MUHAMMET ONUR DEMİR A.L.</v>
          </cell>
          <cell r="D3" t="str">
            <v>merkez</v>
          </cell>
          <cell r="E3" t="str">
            <v>ŞEHİT MUHAMMET ONUR DEMİR A.L. ,merkez</v>
          </cell>
        </row>
        <row r="4">
          <cell r="B4" t="str">
            <v>MUHAMMED ALİ KALE</v>
          </cell>
          <cell r="C4" t="str">
            <v>ATATÜRK M.T.A.L.</v>
          </cell>
          <cell r="D4" t="str">
            <v>merkez</v>
          </cell>
          <cell r="E4" t="str">
            <v>ATATÜRK M.T.A.L. ,merkez</v>
          </cell>
        </row>
        <row r="5">
          <cell r="B5" t="str">
            <v>HAMDİ ANIL YARICILAR</v>
          </cell>
          <cell r="C5" t="str">
            <v>hacı mehmet sabancı anadolu l.</v>
          </cell>
          <cell r="D5" t="str">
            <v>merkez</v>
          </cell>
          <cell r="E5" t="str">
            <v>hacı mehmet sabancı anadolu l. ,merkez</v>
          </cell>
        </row>
        <row r="6">
          <cell r="B6" t="str">
            <v xml:space="preserve">CANERCAN ŞAHİN </v>
          </cell>
          <cell r="C6" t="str">
            <v>ATATÜRK M.T.A.L.</v>
          </cell>
          <cell r="D6" t="str">
            <v>merkez</v>
          </cell>
          <cell r="E6" t="str">
            <v>ATATÜRK M.T.A.L. ,merkez</v>
          </cell>
        </row>
        <row r="7">
          <cell r="B7" t="str">
            <v>YAVUZ ERTÖRER</v>
          </cell>
          <cell r="C7" t="str">
            <v>HALİL RIFAT PAŞA A.L.</v>
          </cell>
          <cell r="D7" t="str">
            <v>merkez</v>
          </cell>
          <cell r="E7" t="str">
            <v>HALİL RIFAT PAŞA A.L. ,merkez</v>
          </cell>
        </row>
        <row r="8">
          <cell r="B8" t="str">
            <v>MUHAMMET ARIKAN</v>
          </cell>
          <cell r="C8" t="str">
            <v>GAZİ A.L.</v>
          </cell>
          <cell r="D8" t="str">
            <v>merkez</v>
          </cell>
          <cell r="E8" t="str">
            <v>GAZİ A.L. ,merkez</v>
          </cell>
        </row>
        <row r="9">
          <cell r="B9" t="str">
            <v>SAMİ ENES GÖK</v>
          </cell>
          <cell r="C9" t="str">
            <v>ATATÜRK A.L.</v>
          </cell>
          <cell r="D9" t="str">
            <v>merkez</v>
          </cell>
          <cell r="E9" t="str">
            <v>ATATÜRK A.L. ,merkez</v>
          </cell>
        </row>
        <row r="10">
          <cell r="B10" t="str">
            <v>ALİ HAKAN YILDIRIM</v>
          </cell>
          <cell r="C10" t="str">
            <v>ATATÜRK A.L.</v>
          </cell>
          <cell r="D10" t="str">
            <v>merkez</v>
          </cell>
          <cell r="E10" t="str">
            <v>ATATÜRK A.L. ,merkez</v>
          </cell>
        </row>
        <row r="11">
          <cell r="B11" t="str">
            <v>EMRE HARGÜN</v>
          </cell>
          <cell r="C11" t="str">
            <v>HALİL RIFAT PAŞA A.L.</v>
          </cell>
          <cell r="D11" t="str">
            <v>merkez</v>
          </cell>
          <cell r="E11" t="str">
            <v>HALİL RIFAT PAŞA A.L. ,merkez</v>
          </cell>
        </row>
        <row r="12">
          <cell r="B12" t="str">
            <v>BERKAN AHMET BERK</v>
          </cell>
          <cell r="C12" t="str">
            <v>hacı mehmet sabancı anadolu l.</v>
          </cell>
          <cell r="D12" t="str">
            <v>merkez</v>
          </cell>
          <cell r="E12" t="str">
            <v>hacı mehmet sabancı anadolu l. ,merkez</v>
          </cell>
        </row>
        <row r="13">
          <cell r="B13" t="str">
            <v>ERAY EFE</v>
          </cell>
          <cell r="C13" t="str">
            <v>HALİL RIFAT PAŞA A.L.</v>
          </cell>
          <cell r="D13" t="str">
            <v>merkez</v>
          </cell>
          <cell r="E13" t="str">
            <v>HALİL RIFAT PAŞA A.L. ,merkez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B12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8"/>
      <sheetName val="16"/>
      <sheetName val="32"/>
      <sheetName val="64"/>
      <sheetName val="128"/>
      <sheetName val="sonuc"/>
      <sheetName val="liste"/>
      <sheetName val="sonuc-all"/>
      <sheetName val="oyun"/>
      <sheetName val="4-2"/>
      <sheetName val="8-2"/>
      <sheetName val="16-2"/>
      <sheetName val="32-2"/>
      <sheetName val="64-2"/>
      <sheetName val="128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İsim Soyisim</v>
          </cell>
          <cell r="C1" t="str">
            <v>Okul</v>
          </cell>
          <cell r="D1" t="str">
            <v>İlçe</v>
          </cell>
        </row>
        <row r="2">
          <cell r="B2" t="str">
            <v>YILDIRAY YİĞTSOY</v>
          </cell>
          <cell r="C2" t="str">
            <v>GAZİ A.L.</v>
          </cell>
          <cell r="D2" t="str">
            <v>merkez</v>
          </cell>
          <cell r="E2" t="str">
            <v>GAZİ A.L. ,merkez</v>
          </cell>
        </row>
        <row r="3">
          <cell r="B3" t="str">
            <v>KEMAL AKALIN</v>
          </cell>
          <cell r="C3" t="str">
            <v>GAZİ A.L.</v>
          </cell>
          <cell r="D3" t="str">
            <v>merkez</v>
          </cell>
          <cell r="E3" t="str">
            <v>GAZİ A.L. ,merkez</v>
          </cell>
        </row>
        <row r="4">
          <cell r="B4" t="str">
            <v>ONUR ALGEDİK</v>
          </cell>
          <cell r="C4" t="str">
            <v>hacı mehmet sabancı anadolu l.</v>
          </cell>
          <cell r="D4" t="str">
            <v>merkez</v>
          </cell>
          <cell r="E4" t="str">
            <v>hacı mehmet sabancı anadolu l. ,merkez</v>
          </cell>
        </row>
        <row r="5">
          <cell r="B5" t="str">
            <v>BERK ALP KÜTÜKDE</v>
          </cell>
          <cell r="C5" t="str">
            <v>PROF.DR.NECATİ ERŞEN SOSYAL BİLİMLER L.</v>
          </cell>
          <cell r="D5" t="str">
            <v>merkez</v>
          </cell>
          <cell r="E5" t="str">
            <v>PROF.DR.NECATİ ERŞEN SOSYAL BİLİMLER L. ,merkez</v>
          </cell>
        </row>
        <row r="6">
          <cell r="B6" t="str">
            <v>SÜLEYMAN DEMİR</v>
          </cell>
          <cell r="C6" t="str">
            <v>PROF.DR.NECATİ ERŞEN SOSYAL BİLİMLER L.</v>
          </cell>
          <cell r="D6" t="str">
            <v>merkez</v>
          </cell>
          <cell r="E6" t="str">
            <v>PROF.DR.NECATİ ERŞEN SOSYAL BİLİMLER L. ,merkez</v>
          </cell>
        </row>
        <row r="7">
          <cell r="B7" t="str">
            <v xml:space="preserve">CAN POLAT KAYA </v>
          </cell>
          <cell r="C7" t="str">
            <v>ŞEHİT NURULLAH ÇAKIR Ç.P.A.L.</v>
          </cell>
          <cell r="D7" t="str">
            <v>ALTINYAYLA</v>
          </cell>
          <cell r="E7" t="str">
            <v>ŞEHİT NURULLAH ÇAKIR Ç.P.A.L. ,ALTINYAYLA</v>
          </cell>
        </row>
        <row r="8">
          <cell r="B8" t="str">
            <v xml:space="preserve">RESUL ŞAHİN </v>
          </cell>
          <cell r="C8" t="str">
            <v>HALİL RIFAT PAŞA A.L.</v>
          </cell>
          <cell r="D8" t="str">
            <v>merkez</v>
          </cell>
          <cell r="E8" t="str">
            <v>HALİL RIFAT PAŞA A.L. ,merkez</v>
          </cell>
        </row>
        <row r="9">
          <cell r="B9" t="str">
            <v>MURAT KIZILKAYA</v>
          </cell>
          <cell r="C9" t="str">
            <v>HALİL RIFAT PAŞA A.L.</v>
          </cell>
          <cell r="D9" t="str">
            <v>merkez</v>
          </cell>
          <cell r="E9" t="str">
            <v>HALİL RIFAT PAŞA A.L. ,merkez</v>
          </cell>
        </row>
        <row r="10">
          <cell r="B10" t="str">
            <v>YUSUF YILDIRIM</v>
          </cell>
          <cell r="C10" t="str">
            <v>HALİL RIFAT PAŞA A.L.</v>
          </cell>
          <cell r="D10" t="str">
            <v>merkez</v>
          </cell>
          <cell r="E10" t="str">
            <v>HALİL RIFAT PAŞA A.L. ,merkez</v>
          </cell>
        </row>
        <row r="11">
          <cell r="B11" t="str">
            <v>YUSUF AHMET TURGUT</v>
          </cell>
          <cell r="C11" t="str">
            <v>ŞEHİT MUHAMMET ONUR DEMİR A.L.</v>
          </cell>
          <cell r="D11" t="str">
            <v>merkez</v>
          </cell>
          <cell r="E11" t="str">
            <v>ŞEHİT MUHAMMET ONUR DEMİR A.L. ,merkez</v>
          </cell>
        </row>
        <row r="12">
          <cell r="B12" t="str">
            <v xml:space="preserve">EMİR YILDIZ </v>
          </cell>
          <cell r="C12" t="str">
            <v>ŞEHİT NURULLAH ÇAKIR Ç.P.A.L.</v>
          </cell>
          <cell r="D12" t="str">
            <v>ALTINYAYLA</v>
          </cell>
          <cell r="E12" t="str">
            <v>ŞEHİT NURULLAH ÇAKIR Ç.P.A.L. ,ALTINYAYLA</v>
          </cell>
        </row>
        <row r="13">
          <cell r="B13" t="str">
            <v>BARIŞ BAYRAM</v>
          </cell>
          <cell r="C13" t="str">
            <v>hacı mehmet sabancı anadolu l.</v>
          </cell>
          <cell r="D13" t="str">
            <v>merkez</v>
          </cell>
          <cell r="E13" t="str">
            <v>hacı mehmet sabancı anadolu l. ,merkez</v>
          </cell>
        </row>
        <row r="14">
          <cell r="B14" t="str">
            <v>YUSUF EMRE YILMAZ</v>
          </cell>
          <cell r="C14" t="str">
            <v>HALİL RIFAT PAŞA A.L.</v>
          </cell>
          <cell r="D14" t="str">
            <v>merkez</v>
          </cell>
          <cell r="E14" t="str">
            <v>HALİL RIFAT PAŞA A.L. ,merkez</v>
          </cell>
        </row>
        <row r="15">
          <cell r="B15" t="str">
            <v>OSMAN AYGÜN</v>
          </cell>
          <cell r="C15" t="str">
            <v>SİVAS A.İ.H.L.</v>
          </cell>
          <cell r="D15" t="str">
            <v>merkez</v>
          </cell>
          <cell r="E15" t="str">
            <v>SİVAS A.İ.H.L. ,merkez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B12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8"/>
      <sheetName val="16"/>
      <sheetName val="32"/>
      <sheetName val="64"/>
      <sheetName val="128"/>
      <sheetName val="sonuc"/>
      <sheetName val="liste"/>
      <sheetName val="sonuc-all"/>
      <sheetName val="oyun"/>
      <sheetName val="4-2"/>
      <sheetName val="8-2"/>
      <sheetName val="16-2"/>
      <sheetName val="32-2"/>
      <sheetName val="64-2"/>
      <sheetName val="128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İsim Soyisim</v>
          </cell>
          <cell r="C1" t="str">
            <v>Okul</v>
          </cell>
          <cell r="D1" t="str">
            <v>İlçe</v>
          </cell>
        </row>
        <row r="2">
          <cell r="B2" t="str">
            <v>ALPER BÜYÜKÇAKMAK</v>
          </cell>
          <cell r="C2" t="str">
            <v>hacı mehmet sabancı anadolu l.</v>
          </cell>
          <cell r="D2" t="str">
            <v>MERKEZ</v>
          </cell>
          <cell r="E2" t="str">
            <v>hacı mehmet sabancı anadolu l. ,MERKEZ</v>
          </cell>
        </row>
        <row r="3">
          <cell r="B3" t="str">
            <v>MUHAMMED TALHA ŞİMŞEK</v>
          </cell>
          <cell r="C3" t="str">
            <v>hacı mehmet sabancı anadolu l.</v>
          </cell>
          <cell r="D3" t="str">
            <v>merkez</v>
          </cell>
          <cell r="E3" t="str">
            <v>hacı mehmet sabancı anadolu l. ,merkez</v>
          </cell>
        </row>
        <row r="4">
          <cell r="B4" t="str">
            <v>ŞÜKRÜ DEMİR</v>
          </cell>
          <cell r="C4" t="str">
            <v>HALİL RIFAT PAŞA A.L.</v>
          </cell>
          <cell r="D4" t="str">
            <v>merkez</v>
          </cell>
          <cell r="E4" t="str">
            <v>HALİL RIFAT PAŞA A.L. ,merkez</v>
          </cell>
        </row>
        <row r="5">
          <cell r="B5" t="str">
            <v>KEREM KESKİN</v>
          </cell>
          <cell r="C5" t="str">
            <v>HALİL RIFAT PAŞA A.L.</v>
          </cell>
          <cell r="D5" t="str">
            <v>merkez</v>
          </cell>
          <cell r="E5" t="str">
            <v>HALİL RIFAT PAŞA A.L. ,merkez</v>
          </cell>
        </row>
        <row r="6">
          <cell r="B6" t="str">
            <v>AHMET CEM APAYDIN</v>
          </cell>
          <cell r="C6" t="str">
            <v>SİVAS FEN LİSESİ</v>
          </cell>
          <cell r="D6" t="str">
            <v>merkez</v>
          </cell>
          <cell r="E6" t="str">
            <v>SİVAS FEN LİSESİ ,merkez</v>
          </cell>
        </row>
        <row r="7">
          <cell r="B7" t="str">
            <v>MEHMET SEMİH GÜNDEM</v>
          </cell>
          <cell r="C7" t="str">
            <v>hacı mehmet sabancı anadolu l.</v>
          </cell>
          <cell r="D7" t="str">
            <v>merkez</v>
          </cell>
          <cell r="E7" t="str">
            <v>hacı mehmet sabancı anadolu l. ,merkez</v>
          </cell>
        </row>
        <row r="8">
          <cell r="B8" t="str">
            <v>ÖMER KUNDUZ</v>
          </cell>
          <cell r="C8" t="str">
            <v>HALİL RIFAT PAŞA A.L.</v>
          </cell>
          <cell r="D8" t="str">
            <v>merkez</v>
          </cell>
          <cell r="E8" t="str">
            <v>HALİL RIFAT PAŞA A.L. ,merkez</v>
          </cell>
        </row>
        <row r="9">
          <cell r="B9" t="str">
            <v>MUHAMMED ALİ KOÇ</v>
          </cell>
          <cell r="C9" t="str">
            <v>SİVAS A.İ.H.L.</v>
          </cell>
          <cell r="D9" t="str">
            <v>merkez</v>
          </cell>
          <cell r="E9" t="str">
            <v>SİVAS A.İ.H.L. ,merkez</v>
          </cell>
        </row>
        <row r="10">
          <cell r="B10" t="str">
            <v>TEVFİK KEREM EYİCİ</v>
          </cell>
          <cell r="C10" t="str">
            <v>ŞEHİT MUHAMMET ONUR DEMİR A.L.</v>
          </cell>
          <cell r="D10" t="str">
            <v>merkez</v>
          </cell>
          <cell r="E10" t="str">
            <v>ŞEHİT MUHAMMET ONUR DEMİR A.L. ,merkez</v>
          </cell>
        </row>
        <row r="11">
          <cell r="B11" t="str">
            <v>ATAKAN AYDOĞAN</v>
          </cell>
          <cell r="C11" t="str">
            <v>SİVAS FEN LİSESİ</v>
          </cell>
          <cell r="D11" t="str">
            <v>merkez</v>
          </cell>
          <cell r="E11" t="str">
            <v>SİVAS FEN LİSESİ ,merkez</v>
          </cell>
        </row>
        <row r="12">
          <cell r="B12" t="str">
            <v>EMRE AYDIN</v>
          </cell>
          <cell r="C12" t="str">
            <v>hacı mehmet sabancı anadolu l.</v>
          </cell>
          <cell r="D12" t="str">
            <v>merkez</v>
          </cell>
          <cell r="E12" t="str">
            <v>hacı mehmet sabancı anadolu l. ,merkez</v>
          </cell>
        </row>
        <row r="13">
          <cell r="B13" t="str">
            <v>SAMET ATEŞ</v>
          </cell>
          <cell r="C13" t="str">
            <v>hacı mehmet sabancı anadolu l.</v>
          </cell>
          <cell r="D13" t="str">
            <v>merkez</v>
          </cell>
          <cell r="E13" t="str">
            <v>hacı mehmet sabancı anadolu l. ,merkez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B12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8"/>
      <sheetName val="16"/>
      <sheetName val="32"/>
      <sheetName val="64"/>
      <sheetName val="128"/>
      <sheetName val="sonuc"/>
      <sheetName val="liste"/>
      <sheetName val="sonuc-all"/>
      <sheetName val="oyun"/>
      <sheetName val="4-2"/>
      <sheetName val="8-2"/>
      <sheetName val="16-2"/>
      <sheetName val="32-2"/>
      <sheetName val="64-2"/>
      <sheetName val="128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İsim Soyisim</v>
          </cell>
          <cell r="C1" t="str">
            <v>Okul</v>
          </cell>
          <cell r="D1" t="str">
            <v>İlçe</v>
          </cell>
        </row>
        <row r="2">
          <cell r="B2" t="str">
            <v>ENGİN ŞENLEN</v>
          </cell>
          <cell r="C2" t="str">
            <v>PROF.DR.NECATİ ERŞEN SOSYAL BİLİMLER L.</v>
          </cell>
          <cell r="D2" t="str">
            <v>merkez</v>
          </cell>
          <cell r="E2" t="str">
            <v>PROF.DR.NECATİ ERŞEN SOSYAL BİLİMLER L. ,merkez</v>
          </cell>
        </row>
        <row r="3">
          <cell r="B3" t="str">
            <v>EMRE TOPRAK</v>
          </cell>
          <cell r="C3" t="str">
            <v>HALİL RIFAT PAŞA A.L.</v>
          </cell>
          <cell r="D3" t="str">
            <v>merkez</v>
          </cell>
          <cell r="E3" t="str">
            <v>HALİL RIFAT PAŞA A.L. ,merkez</v>
          </cell>
        </row>
        <row r="4">
          <cell r="B4" t="str">
            <v>MAHMUT EMİN KILIÇ</v>
          </cell>
          <cell r="C4" t="str">
            <v>SİVAS A.İ.H.L.</v>
          </cell>
          <cell r="D4" t="str">
            <v>merkez</v>
          </cell>
          <cell r="E4" t="str">
            <v>SİVAS A.İ.H.L. ,merkez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B12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8"/>
      <sheetName val="16"/>
      <sheetName val="32"/>
      <sheetName val="64"/>
      <sheetName val="128"/>
      <sheetName val="sonuc"/>
      <sheetName val="liste"/>
      <sheetName val="sonuc-all"/>
      <sheetName val="oyun"/>
      <sheetName val="4-2"/>
      <sheetName val="8-2"/>
      <sheetName val="16-2"/>
      <sheetName val="32-2"/>
      <sheetName val="64-2"/>
      <sheetName val="128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İsim Soyisim</v>
          </cell>
          <cell r="C1" t="str">
            <v>Okul</v>
          </cell>
          <cell r="D1" t="str">
            <v>İlçe</v>
          </cell>
        </row>
        <row r="2">
          <cell r="B2" t="str">
            <v>ESAD SAMİ DEMİRKOPARAN</v>
          </cell>
          <cell r="C2" t="str">
            <v>SİVAS A.İ.H.L.</v>
          </cell>
          <cell r="D2" t="str">
            <v>merkez</v>
          </cell>
          <cell r="E2" t="str">
            <v>SİVAS A.İ.H.L. ,merkez</v>
          </cell>
        </row>
        <row r="3">
          <cell r="B3" t="str">
            <v>CİHAT ÖKSÜZ</v>
          </cell>
          <cell r="C3" t="str">
            <v>ŞEHİT NURULLAH ÇAKIR Ç.P.A.L.</v>
          </cell>
          <cell r="D3" t="str">
            <v>ALTINYAYLA</v>
          </cell>
          <cell r="E3" t="str">
            <v>ŞEHİT NURULLAH ÇAKIR Ç.P.A.L. ,ALTINYAYLA</v>
          </cell>
        </row>
        <row r="4">
          <cell r="B4" t="str">
            <v>BÜNYAMİN ASARKAYA</v>
          </cell>
          <cell r="C4" t="str">
            <v>HALİL RIFAT PAŞA A.L.</v>
          </cell>
          <cell r="D4" t="str">
            <v>merkez</v>
          </cell>
          <cell r="E4" t="str">
            <v>HALİL RIFAT PAŞA A.L. ,merkez</v>
          </cell>
        </row>
        <row r="5">
          <cell r="B5" t="str">
            <v>FURKAN TOKGÖZ</v>
          </cell>
          <cell r="C5" t="str">
            <v>hacı mehmet sabancı anadolu l.</v>
          </cell>
          <cell r="D5" t="str">
            <v>merkez</v>
          </cell>
          <cell r="E5" t="str">
            <v>hacı mehmet sabancı anadolu l. ,merkez</v>
          </cell>
        </row>
        <row r="6">
          <cell r="B6" t="str">
            <v>ERSİN BAYIR</v>
          </cell>
          <cell r="C6" t="str">
            <v>HALİL RIFAT PAŞA A.L.</v>
          </cell>
          <cell r="D6" t="str">
            <v>merkez</v>
          </cell>
          <cell r="E6" t="str">
            <v>HALİL RIFAT PAŞA A.L. ,merkez</v>
          </cell>
        </row>
        <row r="7">
          <cell r="B7" t="str">
            <v>YİĞİT ALP GÜNGÖR</v>
          </cell>
          <cell r="C7" t="str">
            <v>SİVAS FEN LİSESİ</v>
          </cell>
          <cell r="D7" t="str">
            <v>merkez</v>
          </cell>
          <cell r="E7" t="str">
            <v>SİVAS FEN LİSESİ ,merkez</v>
          </cell>
        </row>
        <row r="8">
          <cell r="B8" t="str">
            <v>MUHAMMED SEFA ÇALIŞKAN</v>
          </cell>
          <cell r="C8" t="str">
            <v>hacı mehmet sabancı anadolu l.</v>
          </cell>
          <cell r="D8" t="str">
            <v>merkez</v>
          </cell>
          <cell r="E8" t="str">
            <v>hacı mehmet sabancı anadolu l. ,merkez</v>
          </cell>
        </row>
        <row r="9">
          <cell r="B9" t="str">
            <v>CELİL BERK KILIÇ</v>
          </cell>
          <cell r="C9" t="str">
            <v>ŞEHİT MUHAMMET ONUR DEMİR A.L.</v>
          </cell>
          <cell r="D9" t="str">
            <v>merkez</v>
          </cell>
          <cell r="E9" t="str">
            <v>ŞEHİT MUHAMMET ONUR DEMİR A.L. ,merkez</v>
          </cell>
        </row>
        <row r="10">
          <cell r="B10" t="str">
            <v>MUHAMMET ALİ ÖZTÜRK</v>
          </cell>
          <cell r="C10" t="str">
            <v>SİVAS A.İ.H.L.</v>
          </cell>
          <cell r="D10" t="str">
            <v>merkez</v>
          </cell>
          <cell r="E10" t="str">
            <v>SİVAS A.İ.H.L. ,merkez</v>
          </cell>
        </row>
        <row r="11">
          <cell r="B11" t="str">
            <v>TAYFUN ÖZDEMİR</v>
          </cell>
          <cell r="C11" t="str">
            <v>GAZİ A.L.</v>
          </cell>
          <cell r="D11" t="str">
            <v>merkez</v>
          </cell>
          <cell r="E11" t="str">
            <v>GAZİ A.L. ,merkez</v>
          </cell>
        </row>
        <row r="12">
          <cell r="B12" t="str">
            <v xml:space="preserve">YUNUS EMRE ŞEKER </v>
          </cell>
          <cell r="C12" t="str">
            <v>hacı mehmet sabancı anadolu l.</v>
          </cell>
          <cell r="D12" t="str">
            <v>merkez</v>
          </cell>
          <cell r="E12" t="str">
            <v>hacı mehmet sabancı anadolu l. ,merkez</v>
          </cell>
        </row>
        <row r="13">
          <cell r="B13" t="str">
            <v>BATUHAN TAŞTAN</v>
          </cell>
          <cell r="C13" t="str">
            <v>ATATÜRK M.T.A.L.</v>
          </cell>
          <cell r="D13" t="str">
            <v>merkez</v>
          </cell>
          <cell r="E13" t="str">
            <v>ATATÜRK M.T.A.L. ,merkez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B12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24" zoomScale="70" zoomScaleNormal="70" workbookViewId="0">
      <selection activeCell="H47" sqref="H47"/>
    </sheetView>
  </sheetViews>
  <sheetFormatPr defaultRowHeight="15.75" x14ac:dyDescent="0.25"/>
  <cols>
    <col min="1" max="1" width="5.28515625" style="11" customWidth="1"/>
    <col min="2" max="2" width="25.85546875" style="1" bestFit="1" customWidth="1"/>
    <col min="3" max="3" width="12.5703125" style="1" customWidth="1"/>
    <col min="4" max="4" width="42.28515625" style="1" customWidth="1"/>
    <col min="5" max="16384" width="9.140625" style="1"/>
  </cols>
  <sheetData>
    <row r="1" spans="1:4" ht="35.25" customHeight="1" x14ac:dyDescent="0.25">
      <c r="A1" s="7" t="str">
        <f>[1]liste!L5&amp; "     " &amp;[1]liste!L3&amp; "        "&amp;[1]liste!L4&amp; " Kg  " &amp;[1]liste!L2&amp; "   Müsabaka Sonuçları"</f>
        <v>2020 Okullararası Bilek Güreşi İl Seçmeleri     Gençler (B) Erkek        45 Kg  Sağ Kol   Müsabaka Sonuçları</v>
      </c>
      <c r="B1" s="7"/>
      <c r="C1" s="7"/>
      <c r="D1" s="7"/>
    </row>
    <row r="2" spans="1:4" x14ac:dyDescent="0.25">
      <c r="A2" s="2"/>
      <c r="B2" s="2" t="s">
        <v>0</v>
      </c>
      <c r="C2" s="2" t="s">
        <v>1</v>
      </c>
      <c r="D2" s="2" t="s">
        <v>2</v>
      </c>
    </row>
    <row r="3" spans="1:4" x14ac:dyDescent="0.25">
      <c r="A3" s="9">
        <v>1</v>
      </c>
      <c r="B3" s="3" t="s">
        <v>3</v>
      </c>
      <c r="C3" s="4" t="str">
        <f>VLOOKUP(B3,[1]liste!B:E,3,FALSE)</f>
        <v>merkez</v>
      </c>
      <c r="D3" s="3" t="str">
        <f>VLOOKUP(B3,[1]liste!B:D,2,FALSE)</f>
        <v>hacı mehmet sabancı anadolu l.</v>
      </c>
    </row>
    <row r="4" spans="1:4" x14ac:dyDescent="0.25">
      <c r="A4" s="9">
        <v>2</v>
      </c>
      <c r="B4" s="3" t="s">
        <v>4</v>
      </c>
      <c r="C4" s="4" t="str">
        <f>VLOOKUP(B4,[1]liste!B:E,3,FALSE)</f>
        <v>merkez</v>
      </c>
      <c r="D4" s="3" t="str">
        <f>VLOOKUP(B4,[1]liste!B:D,2,FALSE)</f>
        <v>HALİL RIFAT PAŞA A.L.</v>
      </c>
    </row>
    <row r="5" spans="1:4" x14ac:dyDescent="0.25">
      <c r="A5" s="9">
        <v>3</v>
      </c>
      <c r="B5" s="3" t="s">
        <v>5</v>
      </c>
      <c r="C5" s="4" t="str">
        <f>VLOOKUP(B5,[1]liste!B:E,3,FALSE)</f>
        <v>ALTINYAYLA</v>
      </c>
      <c r="D5" s="3" t="str">
        <f>VLOOKUP(B5,[1]liste!B:D,2,FALSE)</f>
        <v>ŞEHİT NURULLAH ÇAKIR Ç.P.A.L.</v>
      </c>
    </row>
    <row r="6" spans="1:4" ht="40.5" customHeight="1" x14ac:dyDescent="0.25">
      <c r="A6" s="8" t="s">
        <v>10</v>
      </c>
      <c r="B6" s="8"/>
      <c r="C6" s="8"/>
      <c r="D6" s="8"/>
    </row>
    <row r="7" spans="1:4" x14ac:dyDescent="0.25">
      <c r="A7" s="2"/>
      <c r="B7" s="2" t="s">
        <v>0</v>
      </c>
      <c r="C7" s="2" t="s">
        <v>1</v>
      </c>
      <c r="D7" s="2" t="s">
        <v>2</v>
      </c>
    </row>
    <row r="8" spans="1:4" x14ac:dyDescent="0.25">
      <c r="A8" s="9">
        <v>1</v>
      </c>
      <c r="B8" s="3" t="s">
        <v>6</v>
      </c>
      <c r="C8" s="4" t="str">
        <f>VLOOKUP(B8,[2]liste!B:E,3,FALSE)</f>
        <v>merkez</v>
      </c>
      <c r="D8" s="3" t="str">
        <f>VLOOKUP(B8,[2]liste!B:D,2,FALSE)</f>
        <v>hacı mehmet sabancı anadolu l.</v>
      </c>
    </row>
    <row r="9" spans="1:4" x14ac:dyDescent="0.25">
      <c r="A9" s="9">
        <v>2</v>
      </c>
      <c r="B9" s="3" t="s">
        <v>7</v>
      </c>
      <c r="C9" s="4" t="str">
        <f>VLOOKUP(B9,[2]liste!B:E,3,FALSE)</f>
        <v>merkez</v>
      </c>
      <c r="D9" s="3" t="str">
        <f>VLOOKUP(B9,[2]liste!B:D,2,FALSE)</f>
        <v>SİVAS A.İ.H.L.</v>
      </c>
    </row>
    <row r="10" spans="1:4" x14ac:dyDescent="0.25">
      <c r="A10" s="9">
        <v>3</v>
      </c>
      <c r="B10" s="3" t="s">
        <v>8</v>
      </c>
      <c r="C10" s="4" t="str">
        <f>VLOOKUP(B10,[2]liste!B:E,3,FALSE)</f>
        <v>merkez</v>
      </c>
      <c r="D10" s="3" t="str">
        <f>VLOOKUP(B10,[2]liste!B:D,2,FALSE)</f>
        <v>HALİL RIFAT PAŞA A.L.</v>
      </c>
    </row>
    <row r="11" spans="1:4" x14ac:dyDescent="0.25">
      <c r="A11" s="9">
        <v>4</v>
      </c>
      <c r="B11" s="3" t="s">
        <v>9</v>
      </c>
      <c r="C11" s="4" t="str">
        <f>VLOOKUP(B11,[2]liste!B:E,3,FALSE)</f>
        <v>merkez</v>
      </c>
      <c r="D11" s="3" t="str">
        <f>VLOOKUP(B11,[2]liste!B:D,2,FALSE)</f>
        <v>hacı mehmet sabancı anadolu l.</v>
      </c>
    </row>
    <row r="12" spans="1:4" ht="39.75" customHeight="1" x14ac:dyDescent="0.25">
      <c r="A12" s="7" t="s">
        <v>15</v>
      </c>
      <c r="B12" s="7"/>
      <c r="C12" s="7"/>
      <c r="D12" s="7"/>
    </row>
    <row r="13" spans="1:4" ht="18" customHeight="1" x14ac:dyDescent="0.25">
      <c r="A13" s="2"/>
      <c r="B13" s="2" t="s">
        <v>0</v>
      </c>
      <c r="C13" s="2" t="s">
        <v>1</v>
      </c>
      <c r="D13" s="2" t="s">
        <v>2</v>
      </c>
    </row>
    <row r="14" spans="1:4" x14ac:dyDescent="0.25">
      <c r="A14" s="9">
        <v>1</v>
      </c>
      <c r="B14" s="3" t="s">
        <v>11</v>
      </c>
      <c r="C14" s="4" t="str">
        <f>VLOOKUP(B14,[3]liste!B:E,3,FALSE)</f>
        <v>merkez</v>
      </c>
      <c r="D14" s="3" t="str">
        <f>VLOOKUP(B14,[3]liste!B:D,2,FALSE)</f>
        <v>ATATÜRK A.L.</v>
      </c>
    </row>
    <row r="15" spans="1:4" x14ac:dyDescent="0.25">
      <c r="A15" s="9">
        <v>2</v>
      </c>
      <c r="B15" s="3" t="s">
        <v>12</v>
      </c>
      <c r="C15" s="4" t="str">
        <f>VLOOKUP(B15,[3]liste!B:E,3,FALSE)</f>
        <v>merkez</v>
      </c>
      <c r="D15" s="3" t="str">
        <f>VLOOKUP(B15,[3]liste!B:D,2,FALSE)</f>
        <v>hacı mehmet sabancı anadolu l.</v>
      </c>
    </row>
    <row r="16" spans="1:4" x14ac:dyDescent="0.25">
      <c r="A16" s="10">
        <v>3</v>
      </c>
      <c r="B16" s="5" t="s">
        <v>13</v>
      </c>
      <c r="C16" s="6" t="str">
        <f>VLOOKUP(B16,[3]liste!B:E,3,FALSE)</f>
        <v>merkez</v>
      </c>
      <c r="D16" s="5" t="str">
        <f>VLOOKUP(B16,[3]liste!B:D,2,FALSE)</f>
        <v>HALİL RIFAT PAŞA A.L.</v>
      </c>
    </row>
    <row r="17" spans="1:4" x14ac:dyDescent="0.25">
      <c r="A17" s="9">
        <v>4</v>
      </c>
      <c r="B17" s="3" t="s">
        <v>14</v>
      </c>
      <c r="C17" s="4" t="str">
        <f>VLOOKUP(B17,[3]liste!B:E,3,FALSE)</f>
        <v>ALTINYAYLA</v>
      </c>
      <c r="D17" s="3" t="str">
        <f>VLOOKUP(B17,[3]liste!B:D,2,FALSE)</f>
        <v>ŞEHİT NURULLAH ÇAKIR Ç.P.A.L.</v>
      </c>
    </row>
    <row r="18" spans="1:4" ht="38.25" customHeight="1" x14ac:dyDescent="0.25">
      <c r="A18" s="7" t="s">
        <v>20</v>
      </c>
      <c r="B18" s="7"/>
      <c r="C18" s="7"/>
      <c r="D18" s="7"/>
    </row>
    <row r="19" spans="1:4" ht="21" customHeight="1" x14ac:dyDescent="0.25">
      <c r="A19" s="2"/>
      <c r="B19" s="2" t="s">
        <v>0</v>
      </c>
      <c r="C19" s="2" t="s">
        <v>1</v>
      </c>
      <c r="D19" s="2" t="s">
        <v>2</v>
      </c>
    </row>
    <row r="20" spans="1:4" x14ac:dyDescent="0.25">
      <c r="A20" s="9">
        <v>1</v>
      </c>
      <c r="B20" s="3" t="s">
        <v>16</v>
      </c>
      <c r="C20" s="4" t="str">
        <f>VLOOKUP(B20,[4]liste!B:E,3,FALSE)</f>
        <v>merkez</v>
      </c>
      <c r="D20" s="3" t="str">
        <f>VLOOKUP(B20,[4]liste!B:D,2,FALSE)</f>
        <v>HALİL RIFAT PAŞA A.L.</v>
      </c>
    </row>
    <row r="21" spans="1:4" x14ac:dyDescent="0.25">
      <c r="A21" s="9">
        <v>2</v>
      </c>
      <c r="B21" s="3" t="s">
        <v>17</v>
      </c>
      <c r="C21" s="4" t="str">
        <f>VLOOKUP(B21,[4]liste!B:E,3,FALSE)</f>
        <v>merkez</v>
      </c>
      <c r="D21" s="3" t="str">
        <f>VLOOKUP(B21,[4]liste!B:D,2,FALSE)</f>
        <v>ATATÜRK M.T.A.L.</v>
      </c>
    </row>
    <row r="22" spans="1:4" x14ac:dyDescent="0.25">
      <c r="A22" s="9">
        <v>3</v>
      </c>
      <c r="B22" s="3" t="s">
        <v>18</v>
      </c>
      <c r="C22" s="4" t="str">
        <f>VLOOKUP(B22,[4]liste!B:E,3,FALSE)</f>
        <v>merkez</v>
      </c>
      <c r="D22" s="3" t="str">
        <f>VLOOKUP(B22,[4]liste!B:D,2,FALSE)</f>
        <v>ATATÜRK A.L.</v>
      </c>
    </row>
    <row r="23" spans="1:4" x14ac:dyDescent="0.25">
      <c r="A23" s="9">
        <v>4</v>
      </c>
      <c r="B23" s="3" t="s">
        <v>19</v>
      </c>
      <c r="C23" s="4" t="str">
        <f>VLOOKUP(B23,[4]liste!B:E,3,FALSE)</f>
        <v>merkez</v>
      </c>
      <c r="D23" s="3" t="str">
        <f>VLOOKUP(B23,[4]liste!B:D,2,FALSE)</f>
        <v>ATATÜRK M.T.A.L.</v>
      </c>
    </row>
    <row r="24" spans="1:4" ht="39" customHeight="1" x14ac:dyDescent="0.25">
      <c r="A24" s="7" t="s">
        <v>25</v>
      </c>
      <c r="B24" s="7"/>
      <c r="C24" s="7"/>
      <c r="D24" s="7"/>
    </row>
    <row r="25" spans="1:4" ht="23.25" customHeight="1" x14ac:dyDescent="0.25">
      <c r="A25" s="2"/>
      <c r="B25" s="2" t="s">
        <v>0</v>
      </c>
      <c r="C25" s="2" t="s">
        <v>1</v>
      </c>
      <c r="D25" s="2" t="s">
        <v>2</v>
      </c>
    </row>
    <row r="26" spans="1:4" x14ac:dyDescent="0.25">
      <c r="A26" s="9">
        <v>1</v>
      </c>
      <c r="B26" s="3" t="s">
        <v>21</v>
      </c>
      <c r="C26" s="4" t="str">
        <f>VLOOKUP(B26,[5]liste!B:E,3,FALSE)</f>
        <v>ALTINYAYLA</v>
      </c>
      <c r="D26" s="3" t="str">
        <f>VLOOKUP(B26,[5]liste!B:D,2,FALSE)</f>
        <v>ŞEHİT NURULLAH ÇAKIR Ç.P.A.L.</v>
      </c>
    </row>
    <row r="27" spans="1:4" x14ac:dyDescent="0.25">
      <c r="A27" s="9">
        <v>2</v>
      </c>
      <c r="B27" s="3" t="s">
        <v>22</v>
      </c>
      <c r="C27" s="4" t="str">
        <f>VLOOKUP(B27,[5]liste!B:E,3,FALSE)</f>
        <v>merkez</v>
      </c>
      <c r="D27" s="3" t="str">
        <f>VLOOKUP(B27,[5]liste!B:D,2,FALSE)</f>
        <v>GAZİ A.L.</v>
      </c>
    </row>
    <row r="28" spans="1:4" x14ac:dyDescent="0.25">
      <c r="A28" s="9">
        <v>3</v>
      </c>
      <c r="B28" s="3" t="s">
        <v>23</v>
      </c>
      <c r="C28" s="4" t="str">
        <f>VLOOKUP(B28,[5]liste!B:E,3,FALSE)</f>
        <v>merkez</v>
      </c>
      <c r="D28" s="3" t="str">
        <f>VLOOKUP(B28,[5]liste!B:D,2,FALSE)</f>
        <v>SİVAS A.İ.H.L.</v>
      </c>
    </row>
    <row r="29" spans="1:4" x14ac:dyDescent="0.25">
      <c r="A29" s="9">
        <v>4</v>
      </c>
      <c r="B29" s="3" t="s">
        <v>24</v>
      </c>
      <c r="C29" s="4" t="str">
        <f>VLOOKUP(B29,[5]liste!B:E,3,FALSE)</f>
        <v>merkez</v>
      </c>
      <c r="D29" s="3" t="str">
        <f>VLOOKUP(B29,[5]liste!B:D,2,FALSE)</f>
        <v>HALİL RIFAT PAŞA A.L.</v>
      </c>
    </row>
    <row r="30" spans="1:4" ht="39" customHeight="1" x14ac:dyDescent="0.25">
      <c r="A30" s="7" t="s">
        <v>30</v>
      </c>
      <c r="B30" s="7"/>
      <c r="C30" s="7"/>
      <c r="D30" s="7"/>
    </row>
    <row r="31" spans="1:4" x14ac:dyDescent="0.25">
      <c r="A31" s="2"/>
      <c r="B31" s="2" t="s">
        <v>0</v>
      </c>
      <c r="C31" s="2" t="s">
        <v>1</v>
      </c>
      <c r="D31" s="2" t="s">
        <v>2</v>
      </c>
    </row>
    <row r="32" spans="1:4" x14ac:dyDescent="0.25">
      <c r="A32" s="9">
        <v>1</v>
      </c>
      <c r="B32" s="3" t="s">
        <v>26</v>
      </c>
      <c r="C32" s="4" t="str">
        <f>VLOOKUP(B32,[6]liste!B:E,3,FALSE)</f>
        <v>merkez</v>
      </c>
      <c r="D32" s="3" t="str">
        <f>VLOOKUP(B32,[6]liste!B:D,2,FALSE)</f>
        <v>SİVAS FEN LİSESİ</v>
      </c>
    </row>
    <row r="33" spans="1:4" x14ac:dyDescent="0.25">
      <c r="A33" s="9">
        <v>2</v>
      </c>
      <c r="B33" s="3" t="s">
        <v>27</v>
      </c>
      <c r="C33" s="4" t="str">
        <f>VLOOKUP(B33,[6]liste!B:E,3,FALSE)</f>
        <v>MERKEZ</v>
      </c>
      <c r="D33" s="3" t="str">
        <f>VLOOKUP(B33,[6]liste!B:D,2,FALSE)</f>
        <v>hacı mehmet sabancı anadolu l.</v>
      </c>
    </row>
    <row r="34" spans="1:4" x14ac:dyDescent="0.25">
      <c r="A34" s="9">
        <v>3</v>
      </c>
      <c r="B34" s="3" t="s">
        <v>28</v>
      </c>
      <c r="C34" s="4" t="str">
        <f>VLOOKUP(B34,[6]liste!B:E,3,FALSE)</f>
        <v>merkez</v>
      </c>
      <c r="D34" s="3" t="str">
        <f>VLOOKUP(B34,[6]liste!B:D,2,FALSE)</f>
        <v>HALİL RIFAT PAŞA A.L.</v>
      </c>
    </row>
    <row r="35" spans="1:4" x14ac:dyDescent="0.25">
      <c r="A35" s="10">
        <v>4</v>
      </c>
      <c r="B35" s="5" t="s">
        <v>29</v>
      </c>
      <c r="C35" s="6" t="str">
        <f>VLOOKUP(B35,[6]liste!B:E,3,FALSE)</f>
        <v>merkez</v>
      </c>
      <c r="D35" s="5" t="str">
        <f>VLOOKUP(B35,[6]liste!B:D,2,FALSE)</f>
        <v>hacı mehmet sabancı anadolu l.</v>
      </c>
    </row>
    <row r="36" spans="1:4" ht="35.25" customHeight="1" x14ac:dyDescent="0.25">
      <c r="A36" s="7" t="s">
        <v>34</v>
      </c>
      <c r="B36" s="7"/>
      <c r="C36" s="7"/>
      <c r="D36" s="7"/>
    </row>
    <row r="37" spans="1:4" ht="18" customHeight="1" x14ac:dyDescent="0.25">
      <c r="A37" s="2"/>
      <c r="B37" s="2" t="s">
        <v>0</v>
      </c>
      <c r="C37" s="2" t="s">
        <v>1</v>
      </c>
      <c r="D37" s="2" t="s">
        <v>2</v>
      </c>
    </row>
    <row r="38" spans="1:4" x14ac:dyDescent="0.25">
      <c r="A38" s="9">
        <v>1</v>
      </c>
      <c r="B38" s="3" t="s">
        <v>31</v>
      </c>
      <c r="C38" s="4" t="str">
        <f>VLOOKUP(B38,[7]liste!B:E,3,FALSE)</f>
        <v>merkez</v>
      </c>
      <c r="D38" s="3" t="str">
        <f>VLOOKUP(B38,[7]liste!B:D,2,FALSE)</f>
        <v>SİVAS A.İ.H.L.</v>
      </c>
    </row>
    <row r="39" spans="1:4" x14ac:dyDescent="0.25">
      <c r="A39" s="9">
        <v>2</v>
      </c>
      <c r="B39" s="3" t="s">
        <v>32</v>
      </c>
      <c r="C39" s="4" t="str">
        <f>VLOOKUP(B39,[7]liste!B:E,3,FALSE)</f>
        <v>merkez</v>
      </c>
      <c r="D39" s="3" t="str">
        <f>VLOOKUP(B39,[7]liste!B:D,2,FALSE)</f>
        <v>HALİL RIFAT PAŞA A.L.</v>
      </c>
    </row>
    <row r="40" spans="1:4" x14ac:dyDescent="0.25">
      <c r="A40" s="9">
        <v>3</v>
      </c>
      <c r="B40" s="3" t="s">
        <v>33</v>
      </c>
      <c r="C40" s="4" t="str">
        <f>VLOOKUP(B40,[7]liste!B:E,3,FALSE)</f>
        <v>merkez</v>
      </c>
      <c r="D40" s="3" t="str">
        <f>VLOOKUP(B40,[7]liste!B:D,2,FALSE)</f>
        <v>PROF.DR.NECATİ ERŞEN SOSYAL BİLİMLER L.</v>
      </c>
    </row>
    <row r="41" spans="1:4" ht="33.75" customHeight="1" x14ac:dyDescent="0.25">
      <c r="A41" s="7" t="s">
        <v>39</v>
      </c>
      <c r="B41" s="7"/>
      <c r="C41" s="7"/>
      <c r="D41" s="7"/>
    </row>
    <row r="42" spans="1:4" ht="20.25" customHeight="1" x14ac:dyDescent="0.25">
      <c r="A42" s="2"/>
      <c r="B42" s="2" t="s">
        <v>0</v>
      </c>
      <c r="C42" s="2" t="s">
        <v>1</v>
      </c>
      <c r="D42" s="2" t="s">
        <v>2</v>
      </c>
    </row>
    <row r="43" spans="1:4" x14ac:dyDescent="0.25">
      <c r="A43" s="9">
        <v>1</v>
      </c>
      <c r="B43" s="3" t="s">
        <v>35</v>
      </c>
      <c r="C43" s="4" t="str">
        <f>VLOOKUP(B43,[8]liste!B:E,3,FALSE)</f>
        <v>ALTINYAYLA</v>
      </c>
      <c r="D43" s="3" t="str">
        <f>VLOOKUP(B43,[8]liste!B:D,2,FALSE)</f>
        <v>ŞEHİT NURULLAH ÇAKIR Ç.P.A.L.</v>
      </c>
    </row>
    <row r="44" spans="1:4" x14ac:dyDescent="0.25">
      <c r="A44" s="9">
        <v>2</v>
      </c>
      <c r="B44" s="3" t="s">
        <v>36</v>
      </c>
      <c r="C44" s="4" t="str">
        <f>VLOOKUP(B44,[8]liste!B:E,3,FALSE)</f>
        <v>merkez</v>
      </c>
      <c r="D44" s="3" t="str">
        <f>VLOOKUP(B44,[8]liste!B:D,2,FALSE)</f>
        <v>HALİL RIFAT PAŞA A.L.</v>
      </c>
    </row>
    <row r="45" spans="1:4" x14ac:dyDescent="0.25">
      <c r="A45" s="9">
        <v>3</v>
      </c>
      <c r="B45" s="3" t="s">
        <v>37</v>
      </c>
      <c r="C45" s="4" t="str">
        <f>VLOOKUP(B45,[8]liste!B:E,3,FALSE)</f>
        <v>merkez</v>
      </c>
      <c r="D45" s="3" t="str">
        <f>VLOOKUP(B45,[8]liste!B:D,2,FALSE)</f>
        <v>ŞEHİT MUHAMMET ONUR DEMİR A.L.</v>
      </c>
    </row>
    <row r="46" spans="1:4" x14ac:dyDescent="0.25">
      <c r="A46" s="9">
        <v>4</v>
      </c>
      <c r="B46" s="3" t="s">
        <v>38</v>
      </c>
      <c r="C46" s="4" t="str">
        <f>VLOOKUP(B46,[8]liste!B:E,3,FALSE)</f>
        <v>merkez</v>
      </c>
      <c r="D46" s="3" t="str">
        <f>VLOOKUP(B46,[8]liste!B:D,2,FALSE)</f>
        <v>ATATÜRK M.T.A.L.</v>
      </c>
    </row>
  </sheetData>
  <mergeCells count="8">
    <mergeCell ref="A36:D36"/>
    <mergeCell ref="A41:D41"/>
    <mergeCell ref="A1:D1"/>
    <mergeCell ref="A6:D6"/>
    <mergeCell ref="A12:D12"/>
    <mergeCell ref="A18:D18"/>
    <mergeCell ref="A24:D24"/>
    <mergeCell ref="A30:D3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2020-02-27T10:58:41Z</dcterms:modified>
</cp:coreProperties>
</file>